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720" windowWidth="15180" windowHeight="8580" activeTab="0"/>
  </bookViews>
  <sheets>
    <sheet name="Description of the Files" sheetId="1" r:id="rId1"/>
    <sheet name="Gain of the BEE" sheetId="2" r:id="rId2"/>
    <sheet name="Diode voltage" sheetId="3" r:id="rId3"/>
  </sheets>
  <definedNames/>
  <calcPr fullCalcOnLoad="1"/>
</workbook>
</file>

<file path=xl/sharedStrings.xml><?xml version="1.0" encoding="utf-8"?>
<sst xmlns="http://schemas.openxmlformats.org/spreadsheetml/2006/main" count="130" uniqueCount="75">
  <si>
    <t>Descrption of the 1/f-noise files</t>
  </si>
  <si>
    <t>File name</t>
  </si>
  <si>
    <t>Single swicth / foxtrot</t>
  </si>
  <si>
    <t>signal temperature</t>
  </si>
  <si>
    <t>reference temperature</t>
  </si>
  <si>
    <t>LNA temperature</t>
  </si>
  <si>
    <t>Gain</t>
  </si>
  <si>
    <t>Notes</t>
  </si>
  <si>
    <t>SignV,refV</t>
  </si>
  <si>
    <t>SS</t>
  </si>
  <si>
    <t>EMC proplems in the measuremetns</t>
  </si>
  <si>
    <t>SignVI,refVI</t>
  </si>
  <si>
    <t>SignVIII</t>
  </si>
  <si>
    <t>ch1_signVIII</t>
  </si>
  <si>
    <t>Balansing problems</t>
  </si>
  <si>
    <t>Balansing proplems</t>
  </si>
  <si>
    <t>SignVII</t>
  </si>
  <si>
    <t>ch1_signVII</t>
  </si>
  <si>
    <t>F</t>
  </si>
  <si>
    <t>one channel</t>
  </si>
  <si>
    <t>two channels</t>
  </si>
  <si>
    <t>Bias points</t>
  </si>
  <si>
    <t>Bias point 1</t>
  </si>
  <si>
    <t>1)</t>
  </si>
  <si>
    <t>2)</t>
  </si>
  <si>
    <t>Bias point 2</t>
  </si>
  <si>
    <t>ch1_signXII</t>
  </si>
  <si>
    <t>ch1_signXIII</t>
  </si>
  <si>
    <t>Fs</t>
  </si>
  <si>
    <t>1k</t>
  </si>
  <si>
    <t>ch1_signXV</t>
  </si>
  <si>
    <t>ch1_SignIX</t>
  </si>
  <si>
    <t>ch1_sign1X</t>
  </si>
  <si>
    <t>ch1_SignXI</t>
  </si>
  <si>
    <t>ch1_sign1XI</t>
  </si>
  <si>
    <t>ch1_sign1XII</t>
  </si>
  <si>
    <t>ch1_sign1XIII</t>
  </si>
  <si>
    <t>ch1_SignXIV</t>
  </si>
  <si>
    <t>ch1_sign1XIV</t>
  </si>
  <si>
    <t>ch1_sign1XV</t>
  </si>
  <si>
    <t>Temperature diffrence</t>
  </si>
  <si>
    <t>Corrected signal temperature</t>
  </si>
  <si>
    <t>Vdin [V p-p]</t>
  </si>
  <si>
    <t>attenutor</t>
  </si>
  <si>
    <t>Vdin cor</t>
  </si>
  <si>
    <t>V out</t>
  </si>
  <si>
    <t>Gain db(voltage)</t>
  </si>
  <si>
    <t>G in</t>
  </si>
  <si>
    <t>T ref</t>
  </si>
  <si>
    <t>V diode</t>
  </si>
  <si>
    <t>Gain of the Back End Electronics with different phase switching speeds</t>
  </si>
  <si>
    <t>Saturation problem</t>
  </si>
  <si>
    <t>Id [mA]</t>
  </si>
  <si>
    <t>Vd [V]</t>
  </si>
  <si>
    <t>Vg1[V]</t>
  </si>
  <si>
    <t>Vg2[V]</t>
  </si>
  <si>
    <t>f_sampling</t>
  </si>
  <si>
    <t>One or two diodes data were captured</t>
  </si>
  <si>
    <t>Gain of the BEE</t>
  </si>
  <si>
    <t>Divide BEE gain with 10</t>
  </si>
  <si>
    <t>ch1_signX</t>
  </si>
  <si>
    <t>Signals and the reference files are named:</t>
  </si>
  <si>
    <t>Phase 1</t>
  </si>
  <si>
    <t>Phase 2</t>
  </si>
  <si>
    <t>ch1</t>
  </si>
  <si>
    <t>ch2</t>
  </si>
  <si>
    <t>ch1_sign1</t>
  </si>
  <si>
    <t>ch2_ref1</t>
  </si>
  <si>
    <t>ch1_ref1</t>
  </si>
  <si>
    <t>ch2_sign1</t>
  </si>
  <si>
    <t>ch1_ref2</t>
  </si>
  <si>
    <t>ch1_sign2</t>
  </si>
  <si>
    <t>ch2_ref2</t>
  </si>
  <si>
    <t>Diode voltafe while the refeerence load was warmed</t>
  </si>
  <si>
    <t>Measured with bias point 1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</si>
</sst>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B1" sqref="B1"/>
    </sheetView>
  </sheetViews>
  <sheetFormatPr defaultColWidth="9.140625" defaultRowHeight="12.75"/>
  <cols>
    <col min="1" max="1" width="13.421875" style="0" customWidth="1"/>
    <col min="2" max="2" width="18.57421875" style="0" customWidth="1"/>
    <col min="10" max="10" width="5.7109375" style="0" customWidth="1"/>
    <col min="11" max="11" width="6.8515625" style="0" customWidth="1"/>
    <col min="12" max="12" width="6.421875" style="0" customWidth="1"/>
    <col min="14" max="14" width="5.140625" style="0" customWidth="1"/>
    <col min="15" max="15" width="4.421875" style="0" customWidth="1"/>
  </cols>
  <sheetData>
    <row r="1" spans="1:21" ht="12.75">
      <c r="A1" s="5" t="s">
        <v>0</v>
      </c>
      <c r="H1" s="5" t="s">
        <v>22</v>
      </c>
      <c r="J1" t="s">
        <v>52</v>
      </c>
      <c r="K1" t="s">
        <v>53</v>
      </c>
      <c r="L1" t="s">
        <v>54</v>
      </c>
      <c r="M1" t="s">
        <v>55</v>
      </c>
      <c r="P1" s="5" t="s">
        <v>25</v>
      </c>
      <c r="R1" t="s">
        <v>52</v>
      </c>
      <c r="S1" t="s">
        <v>53</v>
      </c>
      <c r="T1" t="s">
        <v>54</v>
      </c>
      <c r="U1" t="s">
        <v>55</v>
      </c>
    </row>
    <row r="2" spans="9:21" ht="12.75">
      <c r="I2" t="s">
        <v>23</v>
      </c>
      <c r="J2">
        <v>8.19</v>
      </c>
      <c r="K2">
        <v>0.351</v>
      </c>
      <c r="L2">
        <v>0.29</v>
      </c>
      <c r="M2">
        <v>0.255</v>
      </c>
      <c r="Q2" t="s">
        <v>23</v>
      </c>
      <c r="R2">
        <v>8.05</v>
      </c>
      <c r="S2">
        <v>0.379</v>
      </c>
      <c r="T2">
        <v>0.272</v>
      </c>
      <c r="U2">
        <v>0.28</v>
      </c>
    </row>
    <row r="3" spans="9:21" ht="12.75">
      <c r="I3" t="s">
        <v>24</v>
      </c>
      <c r="J3">
        <v>6.9</v>
      </c>
      <c r="K3">
        <v>0.372</v>
      </c>
      <c r="L3">
        <v>0.257</v>
      </c>
      <c r="M3">
        <v>0.238</v>
      </c>
      <c r="Q3" t="s">
        <v>24</v>
      </c>
      <c r="R3">
        <v>7.36</v>
      </c>
      <c r="S3">
        <v>0.371</v>
      </c>
      <c r="T3">
        <v>0.25</v>
      </c>
      <c r="U3">
        <v>0.246</v>
      </c>
    </row>
    <row r="4" spans="1:17" s="1" customFormat="1" ht="30" customHeight="1">
      <c r="A4" s="6" t="s">
        <v>1</v>
      </c>
      <c r="B4" s="7" t="s">
        <v>2</v>
      </c>
      <c r="C4" s="6" t="s">
        <v>3</v>
      </c>
      <c r="D4" s="6" t="s">
        <v>41</v>
      </c>
      <c r="E4" s="6" t="s">
        <v>4</v>
      </c>
      <c r="F4" s="6" t="s">
        <v>5</v>
      </c>
      <c r="G4" s="6" t="s">
        <v>40</v>
      </c>
      <c r="H4" s="6" t="s">
        <v>58</v>
      </c>
      <c r="I4" s="6" t="s">
        <v>7</v>
      </c>
      <c r="J4" s="6"/>
      <c r="K4" s="6"/>
      <c r="L4" s="6"/>
      <c r="M4" s="6" t="s">
        <v>57</v>
      </c>
      <c r="N4" s="6"/>
      <c r="O4" s="6" t="s">
        <v>21</v>
      </c>
      <c r="P4" s="6" t="s">
        <v>56</v>
      </c>
      <c r="Q4" s="6"/>
    </row>
    <row r="5" spans="1:16" ht="12.75">
      <c r="A5" t="s">
        <v>8</v>
      </c>
      <c r="B5" t="s">
        <v>9</v>
      </c>
      <c r="C5">
        <v>18.33</v>
      </c>
      <c r="D5">
        <f>C5+0.04</f>
        <v>18.369999999999997</v>
      </c>
      <c r="E5">
        <v>18.91</v>
      </c>
      <c r="F5">
        <v>20.326</v>
      </c>
      <c r="G5">
        <f>C5-E5</f>
        <v>-0.5800000000000018</v>
      </c>
      <c r="H5">
        <v>10</v>
      </c>
      <c r="I5" t="s">
        <v>10</v>
      </c>
      <c r="M5" t="s">
        <v>19</v>
      </c>
      <c r="O5">
        <v>1</v>
      </c>
      <c r="P5" t="s">
        <v>29</v>
      </c>
    </row>
    <row r="6" spans="1:16" ht="12.75">
      <c r="A6" t="s">
        <v>11</v>
      </c>
      <c r="B6" t="s">
        <v>9</v>
      </c>
      <c r="C6">
        <v>22</v>
      </c>
      <c r="D6">
        <f aca="true" t="shared" si="0" ref="D6:D19">C6+0.04</f>
        <v>22.04</v>
      </c>
      <c r="E6">
        <v>19.5</v>
      </c>
      <c r="F6">
        <v>20.55</v>
      </c>
      <c r="G6">
        <f aca="true" t="shared" si="1" ref="G6:G23">C6-E6</f>
        <v>2.5</v>
      </c>
      <c r="H6">
        <v>10</v>
      </c>
      <c r="I6" t="s">
        <v>10</v>
      </c>
      <c r="M6" t="s">
        <v>19</v>
      </c>
      <c r="O6">
        <v>1</v>
      </c>
      <c r="P6" t="s">
        <v>29</v>
      </c>
    </row>
    <row r="7" spans="1:16" ht="12.75">
      <c r="A7" t="s">
        <v>16</v>
      </c>
      <c r="B7" t="s">
        <v>9</v>
      </c>
      <c r="C7">
        <v>24.9</v>
      </c>
      <c r="D7">
        <f t="shared" si="0"/>
        <v>24.939999999999998</v>
      </c>
      <c r="E7">
        <v>20</v>
      </c>
      <c r="F7">
        <v>21.55</v>
      </c>
      <c r="G7">
        <f t="shared" si="1"/>
        <v>4.899999999999999</v>
      </c>
      <c r="H7">
        <v>10</v>
      </c>
      <c r="I7" t="s">
        <v>14</v>
      </c>
      <c r="M7" t="s">
        <v>19</v>
      </c>
      <c r="O7">
        <v>1</v>
      </c>
      <c r="P7" t="s">
        <v>29</v>
      </c>
    </row>
    <row r="8" spans="1:16" ht="12.75">
      <c r="A8" t="s">
        <v>17</v>
      </c>
      <c r="B8" t="s">
        <v>18</v>
      </c>
      <c r="C8">
        <v>24.8</v>
      </c>
      <c r="D8">
        <f t="shared" si="0"/>
        <v>24.84</v>
      </c>
      <c r="E8">
        <v>20</v>
      </c>
      <c r="F8">
        <v>21.5</v>
      </c>
      <c r="G8">
        <f t="shared" si="1"/>
        <v>4.800000000000001</v>
      </c>
      <c r="H8">
        <v>10</v>
      </c>
      <c r="I8" t="s">
        <v>15</v>
      </c>
      <c r="O8">
        <v>1</v>
      </c>
      <c r="P8" t="s">
        <v>29</v>
      </c>
    </row>
    <row r="9" spans="1:16" ht="12.75">
      <c r="A9" t="s">
        <v>12</v>
      </c>
      <c r="B9" t="s">
        <v>9</v>
      </c>
      <c r="C9">
        <v>36.24</v>
      </c>
      <c r="D9">
        <f t="shared" si="0"/>
        <v>36.28</v>
      </c>
      <c r="E9">
        <v>22.31</v>
      </c>
      <c r="F9">
        <v>24.3</v>
      </c>
      <c r="G9">
        <f t="shared" si="1"/>
        <v>13.930000000000003</v>
      </c>
      <c r="H9">
        <v>0</v>
      </c>
      <c r="I9" t="s">
        <v>15</v>
      </c>
      <c r="M9" t="s">
        <v>19</v>
      </c>
      <c r="O9">
        <v>1</v>
      </c>
      <c r="P9" t="s">
        <v>29</v>
      </c>
    </row>
    <row r="10" spans="1:16" ht="12.75">
      <c r="A10" t="s">
        <v>13</v>
      </c>
      <c r="B10" t="s">
        <v>18</v>
      </c>
      <c r="C10">
        <v>37.5</v>
      </c>
      <c r="D10">
        <f t="shared" si="0"/>
        <v>37.54</v>
      </c>
      <c r="E10">
        <v>22.45</v>
      </c>
      <c r="F10">
        <v>24.4</v>
      </c>
      <c r="G10">
        <f t="shared" si="1"/>
        <v>15.05</v>
      </c>
      <c r="H10">
        <v>0</v>
      </c>
      <c r="I10" t="s">
        <v>15</v>
      </c>
      <c r="O10">
        <v>1</v>
      </c>
      <c r="P10" t="s">
        <v>29</v>
      </c>
    </row>
    <row r="11" spans="1:16" ht="12.75">
      <c r="A11" t="s">
        <v>31</v>
      </c>
      <c r="B11" t="s">
        <v>9</v>
      </c>
      <c r="C11">
        <v>36.86</v>
      </c>
      <c r="D11">
        <f t="shared" si="0"/>
        <v>36.9</v>
      </c>
      <c r="E11">
        <v>22.5</v>
      </c>
      <c r="F11">
        <v>24.4</v>
      </c>
      <c r="G11">
        <f t="shared" si="1"/>
        <v>14.36</v>
      </c>
      <c r="H11">
        <v>0</v>
      </c>
      <c r="I11" t="s">
        <v>15</v>
      </c>
      <c r="M11" t="s">
        <v>20</v>
      </c>
      <c r="O11">
        <v>1</v>
      </c>
      <c r="P11" t="s">
        <v>29</v>
      </c>
    </row>
    <row r="12" spans="1:16" ht="12.75">
      <c r="A12" t="s">
        <v>60</v>
      </c>
      <c r="B12" t="s">
        <v>9</v>
      </c>
      <c r="C12">
        <v>19.5</v>
      </c>
      <c r="D12">
        <f t="shared" si="0"/>
        <v>19.54</v>
      </c>
      <c r="E12">
        <v>20.1</v>
      </c>
      <c r="F12">
        <v>21.3</v>
      </c>
      <c r="G12">
        <f t="shared" si="1"/>
        <v>-0.6000000000000014</v>
      </c>
      <c r="H12">
        <v>10</v>
      </c>
      <c r="M12" t="s">
        <v>20</v>
      </c>
      <c r="O12">
        <v>2</v>
      </c>
      <c r="P12" t="s">
        <v>29</v>
      </c>
    </row>
    <row r="13" spans="1:16" ht="12.75">
      <c r="A13" t="s">
        <v>32</v>
      </c>
      <c r="B13" t="s">
        <v>18</v>
      </c>
      <c r="C13">
        <v>19.5</v>
      </c>
      <c r="D13">
        <f t="shared" si="0"/>
        <v>19.54</v>
      </c>
      <c r="E13">
        <v>20.1</v>
      </c>
      <c r="F13">
        <v>21.3</v>
      </c>
      <c r="G13">
        <f t="shared" si="1"/>
        <v>-0.6000000000000014</v>
      </c>
      <c r="H13">
        <v>10</v>
      </c>
      <c r="O13">
        <v>2</v>
      </c>
      <c r="P13" t="s">
        <v>29</v>
      </c>
    </row>
    <row r="14" spans="1:16" ht="12.75">
      <c r="A14" t="s">
        <v>33</v>
      </c>
      <c r="B14" t="s">
        <v>9</v>
      </c>
      <c r="C14">
        <v>22.12</v>
      </c>
      <c r="D14">
        <f t="shared" si="0"/>
        <v>22.16</v>
      </c>
      <c r="E14">
        <v>20.6</v>
      </c>
      <c r="F14">
        <v>22.04</v>
      </c>
      <c r="G14">
        <f t="shared" si="1"/>
        <v>1.5199999999999996</v>
      </c>
      <c r="H14">
        <v>10</v>
      </c>
      <c r="M14" t="s">
        <v>20</v>
      </c>
      <c r="O14">
        <v>2</v>
      </c>
      <c r="P14" t="s">
        <v>29</v>
      </c>
    </row>
    <row r="15" spans="1:16" ht="12.75">
      <c r="A15" t="s">
        <v>34</v>
      </c>
      <c r="B15" t="s">
        <v>18</v>
      </c>
      <c r="C15">
        <v>22.12</v>
      </c>
      <c r="D15">
        <f t="shared" si="0"/>
        <v>22.16</v>
      </c>
      <c r="E15">
        <v>20.6</v>
      </c>
      <c r="F15">
        <v>22.04</v>
      </c>
      <c r="G15">
        <f t="shared" si="1"/>
        <v>1.5199999999999996</v>
      </c>
      <c r="H15">
        <v>10</v>
      </c>
      <c r="O15">
        <v>2</v>
      </c>
      <c r="P15" t="s">
        <v>29</v>
      </c>
    </row>
    <row r="16" spans="1:16" ht="12.75">
      <c r="A16" t="s">
        <v>26</v>
      </c>
      <c r="B16" t="s">
        <v>9</v>
      </c>
      <c r="C16">
        <v>26.9</v>
      </c>
      <c r="D16">
        <f t="shared" si="0"/>
        <v>26.939999999999998</v>
      </c>
      <c r="E16">
        <v>21.45</v>
      </c>
      <c r="F16">
        <v>23.1</v>
      </c>
      <c r="G16">
        <f t="shared" si="1"/>
        <v>5.449999999999999</v>
      </c>
      <c r="H16">
        <v>10</v>
      </c>
      <c r="M16" t="s">
        <v>20</v>
      </c>
      <c r="O16">
        <v>2</v>
      </c>
      <c r="P16" t="s">
        <v>29</v>
      </c>
    </row>
    <row r="17" spans="1:16" ht="12.75">
      <c r="A17" t="s">
        <v>35</v>
      </c>
      <c r="B17" t="s">
        <v>18</v>
      </c>
      <c r="C17">
        <v>26.9</v>
      </c>
      <c r="D17">
        <f t="shared" si="0"/>
        <v>26.939999999999998</v>
      </c>
      <c r="E17">
        <v>21.45</v>
      </c>
      <c r="F17">
        <v>23.1</v>
      </c>
      <c r="G17">
        <f t="shared" si="1"/>
        <v>5.449999999999999</v>
      </c>
      <c r="H17">
        <v>10</v>
      </c>
      <c r="O17">
        <v>2</v>
      </c>
      <c r="P17" t="s">
        <v>29</v>
      </c>
    </row>
    <row r="18" spans="1:16" ht="12.75">
      <c r="A18" t="s">
        <v>27</v>
      </c>
      <c r="B18" t="s">
        <v>9</v>
      </c>
      <c r="C18">
        <v>37.7</v>
      </c>
      <c r="D18">
        <f t="shared" si="0"/>
        <v>37.74</v>
      </c>
      <c r="E18">
        <v>23.21</v>
      </c>
      <c r="F18">
        <v>24.9</v>
      </c>
      <c r="G18">
        <f t="shared" si="1"/>
        <v>14.490000000000002</v>
      </c>
      <c r="H18">
        <v>0</v>
      </c>
      <c r="I18" t="s">
        <v>59</v>
      </c>
      <c r="M18" t="s">
        <v>20</v>
      </c>
      <c r="O18">
        <v>2</v>
      </c>
      <c r="P18" t="s">
        <v>29</v>
      </c>
    </row>
    <row r="19" spans="1:16" ht="12.75">
      <c r="A19" t="s">
        <v>36</v>
      </c>
      <c r="B19" t="s">
        <v>18</v>
      </c>
      <c r="C19">
        <v>37.7</v>
      </c>
      <c r="D19">
        <f t="shared" si="0"/>
        <v>37.74</v>
      </c>
      <c r="E19">
        <v>23.21</v>
      </c>
      <c r="F19">
        <v>24.9</v>
      </c>
      <c r="G19">
        <f t="shared" si="1"/>
        <v>14.490000000000002</v>
      </c>
      <c r="H19">
        <v>0</v>
      </c>
      <c r="I19" t="s">
        <v>59</v>
      </c>
      <c r="O19">
        <v>2</v>
      </c>
      <c r="P19" t="s">
        <v>29</v>
      </c>
    </row>
    <row r="20" spans="1:16" ht="12.75">
      <c r="A20" t="s">
        <v>37</v>
      </c>
      <c r="B20" t="s">
        <v>9</v>
      </c>
      <c r="C20">
        <v>20.39</v>
      </c>
      <c r="E20">
        <v>20.78</v>
      </c>
      <c r="F20">
        <v>22.057</v>
      </c>
      <c r="G20">
        <f t="shared" si="1"/>
        <v>-0.39000000000000057</v>
      </c>
      <c r="H20">
        <v>10</v>
      </c>
      <c r="M20" t="s">
        <v>20</v>
      </c>
      <c r="O20">
        <v>2</v>
      </c>
      <c r="P20">
        <v>500</v>
      </c>
    </row>
    <row r="21" spans="1:16" ht="12.75">
      <c r="A21" t="s">
        <v>38</v>
      </c>
      <c r="B21" t="s">
        <v>18</v>
      </c>
      <c r="C21">
        <v>20.39</v>
      </c>
      <c r="E21">
        <v>20.78</v>
      </c>
      <c r="F21">
        <v>22.057</v>
      </c>
      <c r="G21">
        <f t="shared" si="1"/>
        <v>-0.39000000000000057</v>
      </c>
      <c r="H21">
        <v>10</v>
      </c>
      <c r="M21" t="s">
        <v>20</v>
      </c>
      <c r="O21">
        <v>2</v>
      </c>
      <c r="P21">
        <v>500</v>
      </c>
    </row>
    <row r="22" spans="1:16" ht="12.75">
      <c r="A22" t="s">
        <v>30</v>
      </c>
      <c r="B22" t="s">
        <v>9</v>
      </c>
      <c r="C22">
        <v>20.32</v>
      </c>
      <c r="E22">
        <v>20.83</v>
      </c>
      <c r="F22">
        <v>22.114</v>
      </c>
      <c r="G22">
        <f t="shared" si="1"/>
        <v>-0.509999999999998</v>
      </c>
      <c r="H22">
        <v>10</v>
      </c>
      <c r="M22" t="s">
        <v>20</v>
      </c>
      <c r="O22">
        <v>2</v>
      </c>
      <c r="P22">
        <v>200</v>
      </c>
    </row>
    <row r="23" spans="1:16" ht="12.75">
      <c r="A23" t="s">
        <v>39</v>
      </c>
      <c r="B23" t="s">
        <v>18</v>
      </c>
      <c r="C23">
        <v>20.32</v>
      </c>
      <c r="E23">
        <v>20.83</v>
      </c>
      <c r="F23">
        <v>22.114</v>
      </c>
      <c r="G23">
        <f t="shared" si="1"/>
        <v>-0.509999999999998</v>
      </c>
      <c r="H23">
        <v>10</v>
      </c>
      <c r="I23" t="s">
        <v>51</v>
      </c>
      <c r="M23" t="s">
        <v>20</v>
      </c>
      <c r="O23">
        <v>2</v>
      </c>
      <c r="P23">
        <v>200</v>
      </c>
    </row>
    <row r="26" ht="12.75">
      <c r="A26" s="5" t="s">
        <v>61</v>
      </c>
    </row>
    <row r="28" spans="1:5" ht="12.75">
      <c r="A28" t="s">
        <v>62</v>
      </c>
      <c r="B28">
        <v>0</v>
      </c>
      <c r="C28">
        <v>0</v>
      </c>
      <c r="D28">
        <v>1</v>
      </c>
      <c r="E28">
        <v>1</v>
      </c>
    </row>
    <row r="29" spans="1:5" ht="12.75">
      <c r="A29" t="s">
        <v>63</v>
      </c>
      <c r="B29">
        <v>0</v>
      </c>
      <c r="C29">
        <v>1</v>
      </c>
      <c r="D29">
        <v>0</v>
      </c>
      <c r="E29">
        <v>1</v>
      </c>
    </row>
    <row r="30" spans="1:5" ht="12.75">
      <c r="A30" t="s">
        <v>64</v>
      </c>
      <c r="B30" t="s">
        <v>66</v>
      </c>
      <c r="C30" t="s">
        <v>68</v>
      </c>
      <c r="D30" t="s">
        <v>70</v>
      </c>
      <c r="E30" t="s">
        <v>71</v>
      </c>
    </row>
    <row r="31" spans="1:5" ht="12.75">
      <c r="A31" t="s">
        <v>65</v>
      </c>
      <c r="B31" t="s">
        <v>67</v>
      </c>
      <c r="C31" t="s">
        <v>69</v>
      </c>
      <c r="D31" t="s">
        <v>69</v>
      </c>
      <c r="E31" t="s"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C13" sqref="C13"/>
    </sheetView>
  </sheetViews>
  <sheetFormatPr defaultColWidth="9.140625" defaultRowHeight="12.75"/>
  <sheetData>
    <row r="1" ht="12.75">
      <c r="A1" t="s">
        <v>50</v>
      </c>
    </row>
    <row r="3" spans="1:10" ht="12.75">
      <c r="A3" t="s">
        <v>28</v>
      </c>
      <c r="B3" t="s">
        <v>42</v>
      </c>
      <c r="C3" t="s">
        <v>43</v>
      </c>
      <c r="D3" t="s">
        <v>44</v>
      </c>
      <c r="E3" t="s">
        <v>45</v>
      </c>
      <c r="F3" t="s">
        <v>6</v>
      </c>
      <c r="G3" t="s">
        <v>46</v>
      </c>
      <c r="J3" s="4" t="s">
        <v>47</v>
      </c>
    </row>
    <row r="4" spans="1:10" ht="12.75">
      <c r="A4" t="s">
        <v>29</v>
      </c>
      <c r="B4" s="2">
        <v>0.001</v>
      </c>
      <c r="C4">
        <f>(10^(20/20))</f>
        <v>10</v>
      </c>
      <c r="D4" s="2">
        <f>B4/C4</f>
        <v>0.0001</v>
      </c>
      <c r="E4">
        <v>8.6</v>
      </c>
      <c r="F4" s="3">
        <f>E4/D4</f>
        <v>85999.99999999999</v>
      </c>
      <c r="G4" s="2">
        <f>20*LOG(F4)</f>
        <v>98.68996902487135</v>
      </c>
      <c r="J4">
        <v>10</v>
      </c>
    </row>
    <row r="5" spans="1:10" ht="12.75">
      <c r="A5">
        <v>500</v>
      </c>
      <c r="B5" s="2">
        <v>0.001</v>
      </c>
      <c r="C5">
        <f>(10^(20/20))</f>
        <v>10</v>
      </c>
      <c r="D5" s="2">
        <f>B5/C5</f>
        <v>0.0001</v>
      </c>
      <c r="E5">
        <v>13.28</v>
      </c>
      <c r="F5" s="3">
        <f>E5/D5</f>
        <v>132800</v>
      </c>
      <c r="G5" s="2">
        <f>20*LOG(F5)</f>
        <v>102.46396150063998</v>
      </c>
      <c r="J5">
        <v>10</v>
      </c>
    </row>
    <row r="6" spans="1:10" ht="12.75">
      <c r="A6">
        <v>200</v>
      </c>
      <c r="B6" s="2">
        <v>0.001</v>
      </c>
      <c r="C6">
        <f>(10^(20/20))</f>
        <v>10</v>
      </c>
      <c r="D6" s="2">
        <f>B6/C6</f>
        <v>0.0001</v>
      </c>
      <c r="E6">
        <v>23</v>
      </c>
      <c r="F6" s="3">
        <f>E6/D6</f>
        <v>230000</v>
      </c>
      <c r="G6" s="2">
        <f>20*LOG(F6)</f>
        <v>107.23455672035186</v>
      </c>
      <c r="J6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8" sqref="B8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4" spans="2:3" ht="12.75">
      <c r="B4" t="s">
        <v>48</v>
      </c>
      <c r="C4" t="s">
        <v>49</v>
      </c>
    </row>
    <row r="5" spans="2:3" ht="12.75">
      <c r="B5">
        <v>21.17</v>
      </c>
      <c r="C5">
        <v>322</v>
      </c>
    </row>
    <row r="6" spans="2:3" ht="12.75">
      <c r="B6">
        <v>30</v>
      </c>
      <c r="C6">
        <v>344</v>
      </c>
    </row>
    <row r="7" spans="2:3" ht="12.75">
      <c r="B7">
        <v>33</v>
      </c>
      <c r="C7">
        <v>356</v>
      </c>
    </row>
    <row r="8" spans="2:3" ht="12.75">
      <c r="B8">
        <v>40</v>
      </c>
      <c r="C8">
        <v>379</v>
      </c>
    </row>
    <row r="9" spans="2:3" ht="12.75">
      <c r="B9">
        <v>46.56</v>
      </c>
      <c r="C9">
        <v>409</v>
      </c>
    </row>
    <row r="10" spans="2:3" ht="12.75">
      <c r="B10">
        <v>45.5</v>
      </c>
      <c r="C10">
        <v>406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Elektrobit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Elektrobit Ltd.</dc:creator>
  <cp:keywords/>
  <dc:description/>
  <cp:lastModifiedBy>Elektrobit Ltd.</cp:lastModifiedBy>
  <dcterms:created xsi:type="dcterms:W3CDTF">2001-07-19T10:32:00Z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